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1075" windowHeight="813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3" i="1" l="1"/>
  <c r="C43" i="1" l="1"/>
  <c r="B43" i="1"/>
  <c r="C4" i="1"/>
  <c r="B4" i="1"/>
  <c r="C41" i="1"/>
  <c r="B41" i="1"/>
  <c r="C40" i="1"/>
  <c r="C35" i="1"/>
  <c r="B24" i="1" l="1"/>
  <c r="C11" i="1"/>
  <c r="C24" i="1" s="1"/>
</calcChain>
</file>

<file path=xl/sharedStrings.xml><?xml version="1.0" encoding="utf-8"?>
<sst xmlns="http://schemas.openxmlformats.org/spreadsheetml/2006/main" count="43" uniqueCount="24">
  <si>
    <t xml:space="preserve">Projektledertimer </t>
  </si>
  <si>
    <t>I alt</t>
  </si>
  <si>
    <t>Pulje</t>
  </si>
  <si>
    <t>Tilskud til køkkenforbedringer og udstyr</t>
  </si>
  <si>
    <t>Tilskud til markedsføring og aktiviteter</t>
  </si>
  <si>
    <t xml:space="preserve">PR/Kampagne </t>
  </si>
  <si>
    <t>Inspirationsdag</t>
  </si>
  <si>
    <t>Workshops</t>
  </si>
  <si>
    <t>Forsøg med drikkevandsautomat</t>
  </si>
  <si>
    <t>Kampagneaktiviteter</t>
  </si>
  <si>
    <t xml:space="preserve">I alt </t>
  </si>
  <si>
    <t>Diverse</t>
  </si>
  <si>
    <t>I alt 2012</t>
  </si>
  <si>
    <t>Budget</t>
  </si>
  <si>
    <t>Forbrug</t>
  </si>
  <si>
    <t>Deltagelse i SMIL-konference</t>
  </si>
  <si>
    <t>Workshop</t>
  </si>
  <si>
    <t>Forplejning</t>
  </si>
  <si>
    <t>Samlet forbrug 2011-2013</t>
  </si>
  <si>
    <t>I alt 2013</t>
  </si>
  <si>
    <t>I alt 2011</t>
  </si>
  <si>
    <t>Kursus i salg - IBC</t>
  </si>
  <si>
    <t>Inspirationstur i start 2014</t>
  </si>
  <si>
    <t>Konsulentbistand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</si>
</sst>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Fill="1" applyBorder="1"/>
    <xf numFmtId="3" fontId="2" fillId="0" borderId="2" xfId="0" applyNumberFormat="1" applyFont="1" applyFill="1" applyBorder="1"/>
    <xf numFmtId="0" fontId="0" fillId="0" borderId="2" xfId="0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2" xfId="0" applyFont="1" applyFill="1" applyBorder="1"/>
    <xf numFmtId="4" fontId="2" fillId="2" borderId="2" xfId="0" applyNumberFormat="1" applyFont="1" applyFill="1" applyBorder="1"/>
    <xf numFmtId="4" fontId="0" fillId="2" borderId="2" xfId="0" applyNumberFormat="1" applyFill="1" applyBorder="1"/>
    <xf numFmtId="4" fontId="2" fillId="0" borderId="2" xfId="0" applyNumberFormat="1" applyFont="1" applyFill="1" applyBorder="1"/>
    <xf numFmtId="4" fontId="0" fillId="0" borderId="2" xfId="0" applyNumberFormat="1" applyBorder="1"/>
    <xf numFmtId="4" fontId="0" fillId="0" borderId="2" xfId="0" applyNumberFormat="1" applyFill="1" applyBorder="1"/>
    <xf numFmtId="4" fontId="3" fillId="0" borderId="2" xfId="0" applyNumberFormat="1" applyFont="1" applyFill="1" applyBorder="1"/>
    <xf numFmtId="4" fontId="1" fillId="3" borderId="2" xfId="0" applyNumberFormat="1" applyFont="1" applyFill="1" applyBorder="1"/>
    <xf numFmtId="4" fontId="1" fillId="3" borderId="0" xfId="0" applyNumberFormat="1" applyFont="1" applyFill="1"/>
    <xf numFmtId="4" fontId="1" fillId="2" borderId="2" xfId="0" applyNumberFormat="1" applyFont="1" applyFill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3" fillId="0" borderId="1" xfId="0" applyFont="1" applyFill="1" applyBorder="1"/>
    <xf numFmtId="0" fontId="1" fillId="3" borderId="2" xfId="0" applyFont="1" applyFill="1" applyBorder="1"/>
    <xf numFmtId="0" fontId="1" fillId="2" borderId="1" xfId="0" applyFont="1" applyFill="1" applyBorder="1"/>
    <xf numFmtId="0" fontId="2" fillId="0" borderId="2" xfId="0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D6" sqref="D6"/>
    </sheetView>
  </sheetViews>
  <sheetFormatPr defaultRowHeight="15" x14ac:dyDescent="0.25"/>
  <cols>
    <col min="1" max="1" width="36.140625" customWidth="1"/>
    <col min="2" max="2" width="13.7109375" customWidth="1"/>
    <col min="3" max="3" width="15.140625" customWidth="1"/>
    <col min="6" max="6" width="17.42578125" customWidth="1"/>
  </cols>
  <sheetData>
    <row r="1" spans="1:6" x14ac:dyDescent="0.25">
      <c r="A1" s="16">
        <v>2011</v>
      </c>
      <c r="B1" s="17" t="s">
        <v>13</v>
      </c>
      <c r="C1" s="17" t="s">
        <v>14</v>
      </c>
    </row>
    <row r="2" spans="1:6" x14ac:dyDescent="0.25">
      <c r="A2" s="1" t="s">
        <v>0</v>
      </c>
      <c r="B2" s="2"/>
      <c r="C2" s="3"/>
      <c r="F2" s="21" t="s">
        <v>0</v>
      </c>
    </row>
    <row r="3" spans="1:6" x14ac:dyDescent="0.25">
      <c r="A3" s="4" t="s">
        <v>1</v>
      </c>
      <c r="B3" s="7">
        <v>50000</v>
      </c>
      <c r="C3" s="15">
        <v>50000</v>
      </c>
      <c r="F3" s="22">
        <f>SUM(C3,C7,C27)</f>
        <v>328019.20000000001</v>
      </c>
    </row>
    <row r="4" spans="1:6" x14ac:dyDescent="0.25">
      <c r="A4" s="4" t="s">
        <v>20</v>
      </c>
      <c r="B4" s="7">
        <f>B3</f>
        <v>50000</v>
      </c>
      <c r="C4" s="7">
        <f>C3</f>
        <v>50000</v>
      </c>
    </row>
    <row r="5" spans="1:6" x14ac:dyDescent="0.25">
      <c r="A5" s="16">
        <v>2012</v>
      </c>
    </row>
    <row r="6" spans="1:6" x14ac:dyDescent="0.25">
      <c r="A6" s="1" t="s">
        <v>0</v>
      </c>
      <c r="B6" s="2"/>
      <c r="C6" s="3"/>
    </row>
    <row r="7" spans="1:6" x14ac:dyDescent="0.25">
      <c r="A7" s="4" t="s">
        <v>1</v>
      </c>
      <c r="B7" s="7">
        <v>100000</v>
      </c>
      <c r="C7" s="15">
        <v>100000</v>
      </c>
    </row>
    <row r="8" spans="1:6" x14ac:dyDescent="0.25">
      <c r="A8" s="1" t="s">
        <v>2</v>
      </c>
      <c r="B8" s="9"/>
      <c r="C8" s="10"/>
    </row>
    <row r="9" spans="1:6" x14ac:dyDescent="0.25">
      <c r="A9" s="3" t="s">
        <v>3</v>
      </c>
      <c r="B9" s="10">
        <v>200000</v>
      </c>
      <c r="C9" s="10">
        <v>215567</v>
      </c>
    </row>
    <row r="10" spans="1:6" x14ac:dyDescent="0.25">
      <c r="A10" s="3" t="s">
        <v>4</v>
      </c>
      <c r="B10" s="10">
        <v>50000</v>
      </c>
      <c r="C10" s="10">
        <v>24000</v>
      </c>
    </row>
    <row r="11" spans="1:6" x14ac:dyDescent="0.25">
      <c r="A11" s="5" t="s">
        <v>1</v>
      </c>
      <c r="B11" s="7">
        <v>250000</v>
      </c>
      <c r="C11" s="15">
        <f>SUM(C8:C10)</f>
        <v>239567</v>
      </c>
    </row>
    <row r="12" spans="1:6" x14ac:dyDescent="0.25">
      <c r="A12" s="1" t="s">
        <v>5</v>
      </c>
      <c r="B12" s="9"/>
      <c r="C12" s="10"/>
    </row>
    <row r="13" spans="1:6" x14ac:dyDescent="0.25">
      <c r="A13" s="6"/>
      <c r="B13" s="13">
        <v>70433</v>
      </c>
      <c r="C13" s="13">
        <v>70779.5</v>
      </c>
    </row>
    <row r="14" spans="1:6" x14ac:dyDescent="0.25">
      <c r="A14" s="1" t="s">
        <v>6</v>
      </c>
      <c r="B14" s="9"/>
      <c r="C14" s="10"/>
    </row>
    <row r="15" spans="1:6" x14ac:dyDescent="0.25">
      <c r="A15" s="4" t="s">
        <v>1</v>
      </c>
      <c r="B15" s="14">
        <v>13000</v>
      </c>
      <c r="C15" s="14">
        <v>15043.25</v>
      </c>
    </row>
    <row r="16" spans="1:6" x14ac:dyDescent="0.25">
      <c r="A16" s="1" t="s">
        <v>7</v>
      </c>
      <c r="B16" s="9"/>
      <c r="C16" s="10"/>
    </row>
    <row r="17" spans="1:3" x14ac:dyDescent="0.25">
      <c r="A17" s="4" t="s">
        <v>1</v>
      </c>
      <c r="B17" s="7">
        <v>60000</v>
      </c>
      <c r="C17" s="15">
        <v>21638</v>
      </c>
    </row>
    <row r="18" spans="1:3" x14ac:dyDescent="0.25">
      <c r="A18" s="1" t="s">
        <v>8</v>
      </c>
      <c r="B18" s="9"/>
      <c r="C18" s="11"/>
    </row>
    <row r="19" spans="1:3" x14ac:dyDescent="0.25">
      <c r="A19" s="4" t="s">
        <v>1</v>
      </c>
      <c r="B19" s="7">
        <v>43000</v>
      </c>
      <c r="C19" s="15">
        <v>16334.55</v>
      </c>
    </row>
    <row r="20" spans="1:3" x14ac:dyDescent="0.25">
      <c r="A20" s="1" t="s">
        <v>9</v>
      </c>
      <c r="B20" s="12"/>
      <c r="C20" s="10"/>
    </row>
    <row r="21" spans="1:3" x14ac:dyDescent="0.25">
      <c r="A21" s="4" t="s">
        <v>10</v>
      </c>
      <c r="B21" s="7">
        <v>10000</v>
      </c>
      <c r="C21" s="8"/>
    </row>
    <row r="22" spans="1:3" x14ac:dyDescent="0.25">
      <c r="A22" s="1" t="s">
        <v>11</v>
      </c>
      <c r="B22" s="9"/>
      <c r="C22" s="11"/>
    </row>
    <row r="23" spans="1:3" x14ac:dyDescent="0.25">
      <c r="A23" s="4" t="s">
        <v>1</v>
      </c>
      <c r="B23" s="7"/>
      <c r="C23" s="15">
        <v>170</v>
      </c>
    </row>
    <row r="24" spans="1:3" x14ac:dyDescent="0.25">
      <c r="A24" s="4" t="s">
        <v>12</v>
      </c>
      <c r="B24" s="7">
        <f>SUM(B7+B11+B13+B15+B17+B19+B21+B23)</f>
        <v>546433</v>
      </c>
      <c r="C24" s="7">
        <f>SUM(C7+C11+C13+C15+C17+C19+C21+C23)</f>
        <v>463532.3</v>
      </c>
    </row>
    <row r="25" spans="1:3" x14ac:dyDescent="0.25">
      <c r="A25" s="16">
        <v>2013</v>
      </c>
    </row>
    <row r="26" spans="1:3" x14ac:dyDescent="0.25">
      <c r="A26" s="1" t="s">
        <v>0</v>
      </c>
      <c r="B26" s="2"/>
      <c r="C26" s="3"/>
    </row>
    <row r="27" spans="1:3" x14ac:dyDescent="0.25">
      <c r="A27" s="4" t="s">
        <v>1</v>
      </c>
      <c r="B27" s="7">
        <v>100000</v>
      </c>
      <c r="C27" s="15">
        <v>178019.20000000001</v>
      </c>
    </row>
    <row r="28" spans="1:3" x14ac:dyDescent="0.25">
      <c r="A28" s="1" t="s">
        <v>6</v>
      </c>
      <c r="B28" s="9"/>
      <c r="C28" s="10"/>
    </row>
    <row r="29" spans="1:3" x14ac:dyDescent="0.25">
      <c r="A29" s="4" t="s">
        <v>1</v>
      </c>
      <c r="B29" s="14">
        <v>13000</v>
      </c>
      <c r="C29" s="14">
        <v>10836</v>
      </c>
    </row>
    <row r="30" spans="1:3" x14ac:dyDescent="0.25">
      <c r="A30" s="1" t="s">
        <v>15</v>
      </c>
      <c r="B30" s="9"/>
      <c r="C30" s="10"/>
    </row>
    <row r="31" spans="1:3" x14ac:dyDescent="0.25">
      <c r="A31" s="4" t="s">
        <v>1</v>
      </c>
      <c r="B31" s="14">
        <v>13000</v>
      </c>
      <c r="C31" s="14">
        <v>1090.28</v>
      </c>
    </row>
    <row r="32" spans="1:3" x14ac:dyDescent="0.25">
      <c r="A32" s="1" t="s">
        <v>16</v>
      </c>
      <c r="B32" s="9"/>
      <c r="C32" s="10"/>
    </row>
    <row r="33" spans="1:3" x14ac:dyDescent="0.25">
      <c r="A33" s="18" t="s">
        <v>21</v>
      </c>
      <c r="B33" s="9"/>
      <c r="C33" s="10">
        <v>15091.68</v>
      </c>
    </row>
    <row r="34" spans="1:3" x14ac:dyDescent="0.25">
      <c r="A34" s="18" t="s">
        <v>17</v>
      </c>
      <c r="B34" s="9"/>
      <c r="C34" s="10">
        <v>1056</v>
      </c>
    </row>
    <row r="35" spans="1:3" x14ac:dyDescent="0.25">
      <c r="A35" s="4" t="s">
        <v>1</v>
      </c>
      <c r="B35" s="7">
        <v>60000</v>
      </c>
      <c r="C35" s="15">
        <f>SUM(C33:C34)</f>
        <v>16147.68</v>
      </c>
    </row>
    <row r="36" spans="1:3" x14ac:dyDescent="0.25">
      <c r="A36" s="1" t="s">
        <v>11</v>
      </c>
      <c r="B36" s="9"/>
      <c r="C36" s="11"/>
    </row>
    <row r="37" spans="1:3" x14ac:dyDescent="0.25">
      <c r="A37" s="4" t="s">
        <v>1</v>
      </c>
      <c r="B37" s="7"/>
      <c r="C37" s="15">
        <v>480</v>
      </c>
    </row>
    <row r="38" spans="1:3" x14ac:dyDescent="0.25">
      <c r="A38" s="1" t="s">
        <v>2</v>
      </c>
      <c r="B38" s="9"/>
      <c r="C38" s="10"/>
    </row>
    <row r="39" spans="1:3" x14ac:dyDescent="0.25">
      <c r="A39" s="3" t="s">
        <v>3</v>
      </c>
      <c r="B39" s="10"/>
      <c r="C39" s="10">
        <v>10739.63</v>
      </c>
    </row>
    <row r="40" spans="1:3" x14ac:dyDescent="0.25">
      <c r="A40" s="20" t="s">
        <v>1</v>
      </c>
      <c r="B40" s="7">
        <v>0</v>
      </c>
      <c r="C40" s="15">
        <f>SUM(C38:C39)</f>
        <v>10739.63</v>
      </c>
    </row>
    <row r="41" spans="1:3" x14ac:dyDescent="0.25">
      <c r="A41" s="4" t="s">
        <v>19</v>
      </c>
      <c r="B41" s="7">
        <f>SUM(B27,B29,B31,B35,B37,B40)</f>
        <v>186000</v>
      </c>
      <c r="C41" s="7">
        <f>SUM(C27,C29,C31,C35,C37,C40)</f>
        <v>217312.79</v>
      </c>
    </row>
    <row r="43" spans="1:3" x14ac:dyDescent="0.25">
      <c r="A43" s="19" t="s">
        <v>18</v>
      </c>
      <c r="B43" s="13">
        <f>SUM(B4,B24,B41)</f>
        <v>782433</v>
      </c>
      <c r="C43" s="13">
        <f>SUM(C4,C24,C41)</f>
        <v>730845.09</v>
      </c>
    </row>
    <row r="46" spans="1:3" x14ac:dyDescent="0.25">
      <c r="A46" t="s">
        <v>22</v>
      </c>
      <c r="B46">
        <v>15000</v>
      </c>
    </row>
    <row r="47" spans="1:3" x14ac:dyDescent="0.25">
      <c r="A47" t="s">
        <v>23</v>
      </c>
      <c r="B47">
        <v>30000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2013-12-10T12:00:00+00:00</MeetingStartDate>
    <EnclosureFileNumber xmlns="d08b57ff-b9b7-4581-975d-98f87b579a51">160652/13</EnclosureFileNumber>
    <AgendaId xmlns="d08b57ff-b9b7-4581-975d-98f87b579a51">1923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1438130</FusionId>
    <AgendaAccessLevelName xmlns="d08b57ff-b9b7-4581-975d-98f87b579a51">Åben</AgendaAccessLevelName>
    <UNC xmlns="d08b57ff-b9b7-4581-975d-98f87b579a51">1273763</UNC>
    <MeetingTitle xmlns="d08b57ff-b9b7-4581-975d-98f87b579a51">10-12-2013</MeetingTitle>
    <MeetingDateAndTime xmlns="d08b57ff-b9b7-4581-975d-98f87b579a51">10-12-2013 fra 13:00 - 16:00</MeetingDateAndTime>
    <MeetingEndDate xmlns="d08b57ff-b9b7-4581-975d-98f87b579a51">2013-12-10T15:00:00+00:00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17C17E-6ADC-4BB5-9F5C-1BABE6711B2A}"/>
</file>

<file path=customXml/itemProps2.xml><?xml version="1.0" encoding="utf-8"?>
<ds:datastoreItem xmlns:ds="http://schemas.openxmlformats.org/officeDocument/2006/customXml" ds:itemID="{33E2686A-CD26-4F1E-8E9B-90DA722125AC}"/>
</file>

<file path=customXml/itemProps3.xml><?xml version="1.0" encoding="utf-8"?>
<ds:datastoreItem xmlns:ds="http://schemas.openxmlformats.org/officeDocument/2006/customXml" ds:itemID="{67BDA42A-995B-4A9E-A7A7-B7D7DE0402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UKF-10-12-2013 - Bilag 639.01 Samlet budget for Scoremad 2011-2013</dc:title>
  <dc:creator>Bo Villumsen</dc:creator>
  <cp:lastModifiedBy>Bo Villumsen</cp:lastModifiedBy>
  <dcterms:created xsi:type="dcterms:W3CDTF">2013-11-04T14:20:14Z</dcterms:created>
  <dcterms:modified xsi:type="dcterms:W3CDTF">2013-11-12T14:35:20Z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